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8_{E2317934-FA09-475D-8AAC-54AE78EA0914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<sst xmlns="http://schemas.openxmlformats.org/spreadsheetml/2006/main" count="262" uniqueCount="148">
  <si>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</si>
  <si>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</si>
  <si>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</si>
  <si>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</si>
  <si>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</si>
  <si>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</si>
  <si>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</si>
  <si>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</si>
  <si>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</si>
  <si>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</si>
  <si>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</si>
  <si>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</si>
  <si>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</si>
  <si>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</si>
  <si>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</si>
  <si>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</si>
  <si>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</si>
  <si>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</si>
  <si>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</si>
  <si>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</si>
  <si>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</si>
  <si>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</si>
  <si>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</si>
  <si>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</si>
  <si>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</si>
  <si>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</si>
  <si>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</si>
  <si>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</si>
  <si>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</si>
  <si>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</si>
  <si>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</si>
  <si>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</si>
  <si>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</si>
  <si>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</si>
  <si>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</si>
  <si>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</si>
  <si>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</si>
  <si>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</si>
  <si>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</si>
  <si>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</si>
  <si>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</si>
  <si>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</si>
  <si>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</si>
  <si>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</si>
  <si>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</si>
  <si>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</si>
  <si>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</si>
  <si>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</si>
  <si>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</si>
  <si>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</si>
  <si>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</si>
  <si>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</si>
  <si>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</si>
  <si>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</si>
  <si>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</si>
  <si>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</si>
  <si>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</si>
  <si>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</si>
  <si>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</si>
  <si>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</si>
  <si>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</si>
  <si>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</si>
  <si>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</si>
  <si>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</si>
  <si>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</si>
  <si>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</si>
  <si>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</si>
  <si>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</si>
  <si>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</si>
  <si>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</si>
  <si>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</si>
  <si>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</si>
  <si>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</si>
  <si>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</si>
  <si>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</si>
  <si>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</si>
  <si>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</si>
  <si>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</si>
  <si>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</si>
  <si>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</si>
  <si>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</si>
  <si>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</si>
  <si>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</si>
  <si>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</si>
  <si>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</si>
  <si>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</si>
  <si>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</si>
  <si>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</si>
  <si>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</si>
  <si>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</si>
  <si>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</si>
  <si>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</si>
  <si>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</si>
  <si>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</si>
  <si>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</si>
  <si>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</si>
  <si>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</si>
  <si>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</si>
  <si>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</si>
  <si>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</si>
  <si>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</si>
  <si>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</si>
  <si>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</si>
  <si>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</si>
  <si>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</si>
  <si>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</si>
  <si>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</si>
  <si>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</si>
  <si>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</si>
  <si>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</si>
  <si>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</si>
  <si>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</si>
  <si>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</si>
  <si>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</si>
  <si>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</si>
  <si>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</si>
  <si>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</si>
  <si>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</si>
  <si>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</si>
  <si>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</si>
  <si>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</si>
  <si>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</si>
  <si>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</si>
  <si>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</si>
  <si>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</si>
  <si>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</si>
  <si>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</si>
  <si>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</si>
  <si>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</si>
  <si>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</si>
  <si>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</si>
  <si>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</si>
  <si>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</si>
  <si>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</si>
  <si>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</si>
  <si>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</si>
  <si>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</si>
  <si>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</si>
  <si>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</si>
  <si>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</si>
  <si>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</si>
  <si>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 xml:space="preserve"> </t>
  </si>
  <si>
    <t>x</t>
  </si>
  <si>
    <t>72hrs</t>
  </si>
  <si>
    <t>My Nail N'Bar and Via Zoom</t>
  </si>
  <si>
    <t>Cancer Institute @ Southern Philippines Medical Center</t>
  </si>
  <si>
    <t>Donated 1 Wheelchair to the patient of Cancer Institute @ Southern Philippines Medical Center (SPMC)</t>
  </si>
  <si>
    <t>Patient of Cancer Institute @ Southern Philippines Medical Center (SPMC)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</si>
</sst>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46" zoomScaleNormal="100" zoomScaleSheetLayoutView="100" workbookViewId="0">
      <selection activeCell="M52" sqref="M52:P5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44197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44239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44202</v>
      </c>
      <c r="C11" s="155"/>
      <c r="D11" s="113">
        <v>22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144</v>
      </c>
    </row>
    <row r="12" spans="1:16" s="35" customFormat="1" ht="12" customHeight="1" thickTop="1" thickBot="1">
      <c r="A12" s="181"/>
      <c r="B12" s="156">
        <v>44223</v>
      </c>
      <c r="C12" s="157"/>
      <c r="D12" s="102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144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>
        <v>44202</v>
      </c>
      <c r="C15" s="157"/>
      <c r="D15" s="97"/>
      <c r="E15" s="98"/>
      <c r="F15" s="99">
        <v>20</v>
      </c>
      <c r="G15" s="63"/>
      <c r="H15" s="100"/>
      <c r="I15" s="101"/>
      <c r="J15" s="62"/>
      <c r="K15" s="71"/>
      <c r="L15" s="84"/>
      <c r="M15" s="61"/>
      <c r="N15" s="61"/>
      <c r="O15" s="66"/>
      <c r="P15" s="43" t="s">
        <v>144</v>
      </c>
    </row>
    <row r="16" spans="1:16" s="35" customFormat="1" ht="12" customHeight="1" thickTop="1" thickBot="1">
      <c r="A16" s="181"/>
      <c r="B16" s="156">
        <v>44219</v>
      </c>
      <c r="C16" s="157"/>
      <c r="D16" s="81"/>
      <c r="E16" s="68"/>
      <c r="F16" s="69"/>
      <c r="G16" s="70"/>
      <c r="H16" s="63">
        <v>5</v>
      </c>
      <c r="I16" s="82"/>
      <c r="J16" s="83"/>
      <c r="K16" s="64"/>
      <c r="L16" s="84"/>
      <c r="M16" s="61"/>
      <c r="N16" s="61"/>
      <c r="O16" s="66"/>
      <c r="P16" s="43" t="s">
        <v>144</v>
      </c>
    </row>
    <row r="17" spans="1:16" s="35" customFormat="1" ht="12" customHeight="1" thickTop="1" thickBot="1">
      <c r="A17" s="181"/>
      <c r="B17" s="156">
        <v>44202</v>
      </c>
      <c r="C17" s="157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3" t="s">
        <v>144</v>
      </c>
    </row>
    <row r="18" spans="1:16" s="35" customFormat="1" ht="12" customHeight="1" thickTop="1" thickBot="1">
      <c r="A18" s="181"/>
      <c r="B18" s="156">
        <v>44223</v>
      </c>
      <c r="C18" s="157"/>
      <c r="D18" s="60"/>
      <c r="E18" s="61"/>
      <c r="F18" s="61"/>
      <c r="G18" s="61"/>
      <c r="H18" s="61"/>
      <c r="I18" s="62"/>
      <c r="J18" s="63">
        <v>20</v>
      </c>
      <c r="K18" s="63"/>
      <c r="L18" s="64"/>
      <c r="M18" s="65"/>
      <c r="N18" s="61"/>
      <c r="O18" s="66"/>
      <c r="P18" s="43" t="s">
        <v>144</v>
      </c>
    </row>
    <row r="19" spans="1:16" s="35" customFormat="1" ht="12" customHeight="1" thickTop="1" thickBot="1">
      <c r="A19" s="181"/>
      <c r="B19" s="156">
        <v>44224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6"/>
      <c r="P19" s="43" t="s">
        <v>145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3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 t="s">
        <v>141</v>
      </c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30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3</v>
      </c>
      <c r="J32" s="161" t="s">
        <v>18</v>
      </c>
      <c r="K32" s="162"/>
      <c r="L32" s="162"/>
      <c r="M32" s="162"/>
      <c r="N32" s="162"/>
      <c r="O32" s="162"/>
      <c r="P32" s="5">
        <v>4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0</v>
      </c>
      <c r="J33" s="163" t="s">
        <v>8</v>
      </c>
      <c r="K33" s="164"/>
      <c r="L33" s="164"/>
      <c r="M33" s="164"/>
      <c r="N33" s="164"/>
      <c r="O33" s="164"/>
      <c r="P33" s="36">
        <f>SUM(P31:P32)</f>
        <v>4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06" zoomScaleNormal="106" workbookViewId="0">
      <selection activeCell="C21" sqref="C2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Downtown Davao</v>
      </c>
      <c r="B3" s="266"/>
      <c r="C3" s="266"/>
      <c r="D3" s="266"/>
      <c r="E3" s="266"/>
      <c r="F3" s="266" t="str">
        <f>'Summary of Activities'!I6</f>
        <v>Myla P. Cocon</v>
      </c>
      <c r="G3" s="266"/>
      <c r="H3" s="266"/>
      <c r="I3" s="266"/>
      <c r="J3" s="266"/>
      <c r="K3" s="266"/>
      <c r="L3" s="266" t="str">
        <f>'Summary of Activities'!N6</f>
        <v>Andrea G. Dela Cerna</v>
      </c>
      <c r="M3" s="266"/>
      <c r="N3" s="266"/>
      <c r="O3" s="266"/>
      <c r="P3" s="266"/>
      <c r="Q3" s="266"/>
      <c r="R3" s="266" t="str">
        <f>'Summary of Activities'!H6</f>
        <v>2-C</v>
      </c>
      <c r="S3" s="266"/>
      <c r="T3" s="213">
        <f>'Summary of Activities'!K2</f>
        <v>44197</v>
      </c>
      <c r="U3" s="213"/>
      <c r="V3" s="213"/>
      <c r="W3" s="213"/>
      <c r="X3" s="214">
        <f>'Summary of Activities'!O8</f>
        <v>44239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44224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142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</v>
      </c>
      <c r="P6" s="47" t="s">
        <v>143</v>
      </c>
      <c r="Q6" s="48">
        <v>7000</v>
      </c>
      <c r="R6" s="49"/>
      <c r="S6" s="47"/>
      <c r="T6" s="50"/>
      <c r="U6" s="46"/>
      <c r="V6" s="47"/>
      <c r="W6" s="48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146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147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1</v>
      </c>
      <c r="G51" s="282"/>
      <c r="H51" s="281" t="e">
        <f>P6+P11+P16+P21+P26+P31+P36+P41</f>
        <v>#VALUE!</v>
      </c>
      <c r="I51" s="282"/>
      <c r="J51" s="210">
        <f>Q6+Q11+Q16+Q21+Q26+Q31+Q36+Q41</f>
        <v>7000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</v>
      </c>
      <c r="G55" s="272"/>
      <c r="H55" s="271" t="e">
        <f>SUM(H47:I53)</f>
        <v>#VALUE!</v>
      </c>
      <c r="I55" s="272"/>
      <c r="J55" s="268">
        <f>SUM(J47:L53)</f>
        <v>7000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2021-02-12T06:50:59Z</dcterms:modified>
</cp:coreProperties>
</file>